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2" i="6"/>
  <c r="H68" i="6"/>
  <c r="H63" i="6"/>
  <c r="H59" i="6"/>
  <c r="H54" i="6"/>
  <c r="H50" i="6"/>
  <c r="H34" i="6"/>
  <c r="H19" i="6"/>
  <c r="H12" i="6"/>
  <c r="H11" i="6"/>
  <c r="E76" i="6"/>
  <c r="E75" i="6"/>
  <c r="H75" i="6" s="1"/>
  <c r="E74" i="6"/>
  <c r="H74" i="6" s="1"/>
  <c r="E73" i="6"/>
  <c r="H73" i="6" s="1"/>
  <c r="E72" i="6"/>
  <c r="E71" i="6"/>
  <c r="H71" i="6" s="1"/>
  <c r="E70" i="6"/>
  <c r="H70" i="6" s="1"/>
  <c r="E68" i="6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E53" i="6"/>
  <c r="H53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43" i="6"/>
  <c r="H43" i="6" s="1"/>
  <c r="E33" i="6"/>
  <c r="H33" i="6"/>
  <c r="E23" i="6"/>
  <c r="H23" i="6" s="1"/>
  <c r="E13" i="6"/>
  <c r="H13" i="6" s="1"/>
  <c r="D77" i="6"/>
  <c r="F77" i="6"/>
  <c r="C77" i="6"/>
  <c r="G77" i="6"/>
  <c r="E5" i="6"/>
  <c r="E77" i="6" l="1"/>
  <c r="H5" i="6"/>
  <c r="H77" i="6" s="1"/>
</calcChain>
</file>

<file path=xl/sharedStrings.xml><?xml version="1.0" encoding="utf-8"?>
<sst xmlns="http://schemas.openxmlformats.org/spreadsheetml/2006/main" count="91" uniqueCount="90">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</sst>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9" t="s">
        <v>83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9</v>
      </c>
      <c r="B2" s="25"/>
      <c r="C2" s="19" t="s">
        <v>15</v>
      </c>
      <c r="D2" s="20"/>
      <c r="E2" s="20"/>
      <c r="F2" s="20"/>
      <c r="G2" s="21"/>
      <c r="H2" s="22" t="s">
        <v>14</v>
      </c>
    </row>
    <row r="3" spans="1:8" ht="24.9" customHeight="1" x14ac:dyDescent="0.2">
      <c r="A3" s="26"/>
      <c r="B3" s="27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3"/>
    </row>
    <row r="4" spans="1:8" x14ac:dyDescent="0.2">
      <c r="A4" s="28"/>
      <c r="B4" s="29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12185254.050000001</v>
      </c>
      <c r="D5" s="9">
        <f>SUM(D6:D12)</f>
        <v>0</v>
      </c>
      <c r="E5" s="9">
        <f>C5+D5</f>
        <v>12185254.050000001</v>
      </c>
      <c r="F5" s="9">
        <f>SUM(F6:F12)</f>
        <v>7745859.3300000001</v>
      </c>
      <c r="G5" s="9">
        <f>SUM(G6:G12)</f>
        <v>7745859.3300000001</v>
      </c>
      <c r="H5" s="9">
        <f>E5-F5</f>
        <v>4439394.7200000007</v>
      </c>
    </row>
    <row r="6" spans="1:8" x14ac:dyDescent="0.2">
      <c r="A6" s="14">
        <v>1100</v>
      </c>
      <c r="B6" s="6" t="s">
        <v>25</v>
      </c>
      <c r="C6" s="10">
        <v>7414018.3300000001</v>
      </c>
      <c r="D6" s="10">
        <v>-137685</v>
      </c>
      <c r="E6" s="10">
        <f t="shared" ref="E6:E69" si="0">C6+D6</f>
        <v>7276333.3300000001</v>
      </c>
      <c r="F6" s="10">
        <v>5266235.26</v>
      </c>
      <c r="G6" s="10">
        <v>5266235.26</v>
      </c>
      <c r="H6" s="10">
        <f t="shared" ref="H6:H69" si="1">E6-F6</f>
        <v>2010098.0700000003</v>
      </c>
    </row>
    <row r="7" spans="1:8" x14ac:dyDescent="0.2">
      <c r="A7" s="14">
        <v>1200</v>
      </c>
      <c r="B7" s="6" t="s">
        <v>26</v>
      </c>
      <c r="C7" s="10">
        <v>38000</v>
      </c>
      <c r="D7" s="10">
        <v>18000</v>
      </c>
      <c r="E7" s="10">
        <f t="shared" si="0"/>
        <v>56000</v>
      </c>
      <c r="F7" s="10">
        <v>17400</v>
      </c>
      <c r="G7" s="10">
        <v>17400</v>
      </c>
      <c r="H7" s="10">
        <f t="shared" si="1"/>
        <v>38600</v>
      </c>
    </row>
    <row r="8" spans="1:8" x14ac:dyDescent="0.2">
      <c r="A8" s="14">
        <v>1300</v>
      </c>
      <c r="B8" s="6" t="s">
        <v>27</v>
      </c>
      <c r="C8" s="10">
        <v>1122713.75</v>
      </c>
      <c r="D8" s="10">
        <v>0</v>
      </c>
      <c r="E8" s="10">
        <f t="shared" si="0"/>
        <v>1122713.75</v>
      </c>
      <c r="F8" s="10">
        <v>81798.11</v>
      </c>
      <c r="G8" s="10">
        <v>81798.11</v>
      </c>
      <c r="H8" s="10">
        <f t="shared" si="1"/>
        <v>1040915.64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54715</v>
      </c>
      <c r="E9" s="10">
        <f t="shared" si="0"/>
        <v>2155997.7000000002</v>
      </c>
      <c r="F9" s="10">
        <v>1250698.93</v>
      </c>
      <c r="G9" s="10">
        <v>1250698.93</v>
      </c>
      <c r="H9" s="10">
        <f t="shared" si="1"/>
        <v>905298.77000000025</v>
      </c>
    </row>
    <row r="10" spans="1:8" x14ac:dyDescent="0.2">
      <c r="A10" s="14">
        <v>1500</v>
      </c>
      <c r="B10" s="6" t="s">
        <v>28</v>
      </c>
      <c r="C10" s="10">
        <v>1509239.27</v>
      </c>
      <c r="D10" s="10">
        <v>64970</v>
      </c>
      <c r="E10" s="10">
        <f t="shared" si="0"/>
        <v>1574209.27</v>
      </c>
      <c r="F10" s="10">
        <v>1129727.03</v>
      </c>
      <c r="G10" s="10">
        <v>1129727.03</v>
      </c>
      <c r="H10" s="10">
        <f t="shared" si="1"/>
        <v>444482.24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834300</v>
      </c>
      <c r="D13" s="10">
        <f>SUM(D14:D22)</f>
        <v>303789.36</v>
      </c>
      <c r="E13" s="10">
        <f t="shared" si="0"/>
        <v>1138089.3599999999</v>
      </c>
      <c r="F13" s="10">
        <f>SUM(F14:F22)</f>
        <v>848049.92</v>
      </c>
      <c r="G13" s="10">
        <f>SUM(G14:G22)</f>
        <v>848049.92</v>
      </c>
      <c r="H13" s="10">
        <f t="shared" si="1"/>
        <v>290039.43999999983</v>
      </c>
    </row>
    <row r="14" spans="1:8" x14ac:dyDescent="0.2">
      <c r="A14" s="14">
        <v>2100</v>
      </c>
      <c r="B14" s="6" t="s">
        <v>30</v>
      </c>
      <c r="C14" s="10">
        <v>168460</v>
      </c>
      <c r="D14" s="10">
        <v>83151.5</v>
      </c>
      <c r="E14" s="10">
        <f t="shared" si="0"/>
        <v>251611.5</v>
      </c>
      <c r="F14" s="10">
        <v>175057.97</v>
      </c>
      <c r="G14" s="10">
        <v>175057.97</v>
      </c>
      <c r="H14" s="10">
        <f t="shared" si="1"/>
        <v>76553.53</v>
      </c>
    </row>
    <row r="15" spans="1:8" x14ac:dyDescent="0.2">
      <c r="A15" s="14">
        <v>2200</v>
      </c>
      <c r="B15" s="6" t="s">
        <v>31</v>
      </c>
      <c r="C15" s="10">
        <v>4500</v>
      </c>
      <c r="D15" s="10">
        <v>20644.259999999998</v>
      </c>
      <c r="E15" s="10">
        <f t="shared" si="0"/>
        <v>25144.26</v>
      </c>
      <c r="F15" s="10">
        <v>801.01</v>
      </c>
      <c r="G15" s="10">
        <v>801.01</v>
      </c>
      <c r="H15" s="10">
        <f t="shared" si="1"/>
        <v>24343.25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11500</v>
      </c>
      <c r="D17" s="10">
        <v>-5000</v>
      </c>
      <c r="E17" s="10">
        <f t="shared" si="0"/>
        <v>6500</v>
      </c>
      <c r="F17" s="10">
        <v>2176.9</v>
      </c>
      <c r="G17" s="10">
        <v>2176.9</v>
      </c>
      <c r="H17" s="10">
        <f t="shared" si="1"/>
        <v>4323.1000000000004</v>
      </c>
    </row>
    <row r="18" spans="1:8" x14ac:dyDescent="0.2">
      <c r="A18" s="14">
        <v>2500</v>
      </c>
      <c r="B18" s="6" t="s">
        <v>34</v>
      </c>
      <c r="C18" s="10">
        <v>16500</v>
      </c>
      <c r="D18" s="10">
        <v>-1100</v>
      </c>
      <c r="E18" s="10">
        <f t="shared" si="0"/>
        <v>15400</v>
      </c>
      <c r="F18" s="10">
        <v>14064.41</v>
      </c>
      <c r="G18" s="10">
        <v>14064.41</v>
      </c>
      <c r="H18" s="10">
        <f t="shared" si="1"/>
        <v>1335.5900000000001</v>
      </c>
    </row>
    <row r="19" spans="1:8" x14ac:dyDescent="0.2">
      <c r="A19" s="14">
        <v>2600</v>
      </c>
      <c r="B19" s="6" t="s">
        <v>35</v>
      </c>
      <c r="C19" s="10">
        <v>500000</v>
      </c>
      <c r="D19" s="10">
        <v>72530.350000000006</v>
      </c>
      <c r="E19" s="10">
        <f t="shared" si="0"/>
        <v>572530.35</v>
      </c>
      <c r="F19" s="10">
        <v>456001.03</v>
      </c>
      <c r="G19" s="10">
        <v>456001.03</v>
      </c>
      <c r="H19" s="10">
        <f t="shared" si="1"/>
        <v>116529.31999999995</v>
      </c>
    </row>
    <row r="20" spans="1:8" x14ac:dyDescent="0.2">
      <c r="A20" s="14">
        <v>2700</v>
      </c>
      <c r="B20" s="6" t="s">
        <v>36</v>
      </c>
      <c r="C20" s="10">
        <v>0</v>
      </c>
      <c r="D20" s="10">
        <v>144013.25</v>
      </c>
      <c r="E20" s="10">
        <f t="shared" si="0"/>
        <v>144013.25</v>
      </c>
      <c r="F20" s="10">
        <v>126954.09</v>
      </c>
      <c r="G20" s="10">
        <v>126954.09</v>
      </c>
      <c r="H20" s="10">
        <f t="shared" si="1"/>
        <v>17059.160000000003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133340</v>
      </c>
      <c r="D22" s="10">
        <v>-10450</v>
      </c>
      <c r="E22" s="10">
        <f t="shared" si="0"/>
        <v>122890</v>
      </c>
      <c r="F22" s="10">
        <v>72994.509999999995</v>
      </c>
      <c r="G22" s="10">
        <v>72994.509999999995</v>
      </c>
      <c r="H22" s="10">
        <f t="shared" si="1"/>
        <v>49895.490000000005</v>
      </c>
    </row>
    <row r="23" spans="1:8" x14ac:dyDescent="0.2">
      <c r="A23" s="13" t="s">
        <v>18</v>
      </c>
      <c r="B23" s="2"/>
      <c r="C23" s="10">
        <f>SUM(C24:C32)</f>
        <v>1124678.8500000001</v>
      </c>
      <c r="D23" s="10">
        <f>SUM(D24:D32)</f>
        <v>171979.87</v>
      </c>
      <c r="E23" s="10">
        <f t="shared" si="0"/>
        <v>1296658.7200000002</v>
      </c>
      <c r="F23" s="10">
        <f>SUM(F24:F32)</f>
        <v>993102.03</v>
      </c>
      <c r="G23" s="10">
        <f>SUM(G24:G32)</f>
        <v>993102.03</v>
      </c>
      <c r="H23" s="10">
        <f t="shared" si="1"/>
        <v>303556.69000000018</v>
      </c>
    </row>
    <row r="24" spans="1:8" x14ac:dyDescent="0.2">
      <c r="A24" s="14">
        <v>3100</v>
      </c>
      <c r="B24" s="6" t="s">
        <v>39</v>
      </c>
      <c r="C24" s="10">
        <v>126350</v>
      </c>
      <c r="D24" s="10">
        <v>16000</v>
      </c>
      <c r="E24" s="10">
        <f t="shared" si="0"/>
        <v>142350</v>
      </c>
      <c r="F24" s="10">
        <v>112950.99</v>
      </c>
      <c r="G24" s="10">
        <v>112950.99</v>
      </c>
      <c r="H24" s="10">
        <f t="shared" si="1"/>
        <v>29399.009999999995</v>
      </c>
    </row>
    <row r="25" spans="1:8" x14ac:dyDescent="0.2">
      <c r="A25" s="14">
        <v>3200</v>
      </c>
      <c r="B25" s="6" t="s">
        <v>40</v>
      </c>
      <c r="C25" s="10">
        <v>67000</v>
      </c>
      <c r="D25" s="10">
        <v>-20000</v>
      </c>
      <c r="E25" s="10">
        <f t="shared" si="0"/>
        <v>47000</v>
      </c>
      <c r="F25" s="10">
        <v>34043.68</v>
      </c>
      <c r="G25" s="10">
        <v>34043.68</v>
      </c>
      <c r="H25" s="10">
        <f t="shared" si="1"/>
        <v>12956.32</v>
      </c>
    </row>
    <row r="26" spans="1:8" x14ac:dyDescent="0.2">
      <c r="A26" s="14">
        <v>3300</v>
      </c>
      <c r="B26" s="6" t="s">
        <v>41</v>
      </c>
      <c r="C26" s="10">
        <v>50500</v>
      </c>
      <c r="D26" s="10">
        <v>14093</v>
      </c>
      <c r="E26" s="10">
        <f t="shared" si="0"/>
        <v>64593</v>
      </c>
      <c r="F26" s="10">
        <v>57005.62</v>
      </c>
      <c r="G26" s="10">
        <v>57005.62</v>
      </c>
      <c r="H26" s="10">
        <f t="shared" si="1"/>
        <v>7587.3799999999974</v>
      </c>
    </row>
    <row r="27" spans="1:8" x14ac:dyDescent="0.2">
      <c r="A27" s="14">
        <v>3400</v>
      </c>
      <c r="B27" s="6" t="s">
        <v>42</v>
      </c>
      <c r="C27" s="10">
        <v>159026.07999999999</v>
      </c>
      <c r="D27" s="10">
        <v>78721.45</v>
      </c>
      <c r="E27" s="10">
        <f t="shared" si="0"/>
        <v>237747.52999999997</v>
      </c>
      <c r="F27" s="10">
        <v>217924.09</v>
      </c>
      <c r="G27" s="10">
        <v>217924.09</v>
      </c>
      <c r="H27" s="10">
        <f t="shared" si="1"/>
        <v>19823.439999999973</v>
      </c>
    </row>
    <row r="28" spans="1:8" x14ac:dyDescent="0.2">
      <c r="A28" s="14">
        <v>3500</v>
      </c>
      <c r="B28" s="6" t="s">
        <v>43</v>
      </c>
      <c r="C28" s="10">
        <v>190100</v>
      </c>
      <c r="D28" s="10">
        <v>9283</v>
      </c>
      <c r="E28" s="10">
        <f t="shared" si="0"/>
        <v>199383</v>
      </c>
      <c r="F28" s="10">
        <v>120933.55</v>
      </c>
      <c r="G28" s="10">
        <v>120933.55</v>
      </c>
      <c r="H28" s="10">
        <f t="shared" si="1"/>
        <v>78449.45</v>
      </c>
    </row>
    <row r="29" spans="1:8" x14ac:dyDescent="0.2">
      <c r="A29" s="14">
        <v>3600</v>
      </c>
      <c r="B29" s="6" t="s">
        <v>44</v>
      </c>
      <c r="C29" s="10">
        <v>9000</v>
      </c>
      <c r="D29" s="10">
        <v>-7000</v>
      </c>
      <c r="E29" s="10">
        <f t="shared" si="0"/>
        <v>2000</v>
      </c>
      <c r="F29" s="10">
        <v>0</v>
      </c>
      <c r="G29" s="10">
        <v>0</v>
      </c>
      <c r="H29" s="10">
        <f t="shared" si="1"/>
        <v>2000</v>
      </c>
    </row>
    <row r="30" spans="1:8" x14ac:dyDescent="0.2">
      <c r="A30" s="14">
        <v>3700</v>
      </c>
      <c r="B30" s="6" t="s">
        <v>45</v>
      </c>
      <c r="C30" s="10">
        <v>32800</v>
      </c>
      <c r="D30" s="10">
        <v>-10500</v>
      </c>
      <c r="E30" s="10">
        <f t="shared" si="0"/>
        <v>22300</v>
      </c>
      <c r="F30" s="10">
        <v>12582.21</v>
      </c>
      <c r="G30" s="10">
        <v>12582.21</v>
      </c>
      <c r="H30" s="10">
        <f t="shared" si="1"/>
        <v>9717.7900000000009</v>
      </c>
    </row>
    <row r="31" spans="1:8" x14ac:dyDescent="0.2">
      <c r="A31" s="14">
        <v>3800</v>
      </c>
      <c r="B31" s="6" t="s">
        <v>46</v>
      </c>
      <c r="C31" s="10">
        <v>95500</v>
      </c>
      <c r="D31" s="10">
        <v>4000</v>
      </c>
      <c r="E31" s="10">
        <f t="shared" si="0"/>
        <v>99500</v>
      </c>
      <c r="F31" s="10">
        <v>55478.49</v>
      </c>
      <c r="G31" s="10">
        <v>55478.49</v>
      </c>
      <c r="H31" s="10">
        <f t="shared" si="1"/>
        <v>44021.51</v>
      </c>
    </row>
    <row r="32" spans="1:8" x14ac:dyDescent="0.2">
      <c r="A32" s="14">
        <v>3900</v>
      </c>
      <c r="B32" s="6" t="s">
        <v>0</v>
      </c>
      <c r="C32" s="10">
        <v>394402.77</v>
      </c>
      <c r="D32" s="10">
        <v>87382.42</v>
      </c>
      <c r="E32" s="10">
        <f t="shared" si="0"/>
        <v>481785.19</v>
      </c>
      <c r="F32" s="10">
        <v>382183.4</v>
      </c>
      <c r="G32" s="10">
        <v>382183.4</v>
      </c>
      <c r="H32" s="10">
        <f t="shared" si="1"/>
        <v>99601.789999999979</v>
      </c>
    </row>
    <row r="33" spans="1:8" x14ac:dyDescent="0.2">
      <c r="A33" s="13" t="s">
        <v>19</v>
      </c>
      <c r="B33" s="2"/>
      <c r="C33" s="10">
        <f>SUM(C34:C42)</f>
        <v>2834680</v>
      </c>
      <c r="D33" s="10">
        <f>SUM(D34:D42)</f>
        <v>771620.84</v>
      </c>
      <c r="E33" s="10">
        <f t="shared" si="0"/>
        <v>3606300.84</v>
      </c>
      <c r="F33" s="10">
        <f>SUM(F34:F42)</f>
        <v>1658397.76</v>
      </c>
      <c r="G33" s="10">
        <f>SUM(G34:G42)</f>
        <v>1658397.76</v>
      </c>
      <c r="H33" s="10">
        <f t="shared" si="1"/>
        <v>1947903.0799999998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2672696</v>
      </c>
      <c r="D37" s="10">
        <v>682420.84</v>
      </c>
      <c r="E37" s="10">
        <f t="shared" si="0"/>
        <v>3355116.84</v>
      </c>
      <c r="F37" s="10">
        <v>1488283.56</v>
      </c>
      <c r="G37" s="10">
        <v>1488283.56</v>
      </c>
      <c r="H37" s="10">
        <f t="shared" si="1"/>
        <v>1866833.2799999998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78964.2</v>
      </c>
      <c r="G38" s="10">
        <v>78964.2</v>
      </c>
      <c r="H38" s="10">
        <f t="shared" si="1"/>
        <v>38019.800000000003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45000</v>
      </c>
      <c r="D41" s="10">
        <v>89200</v>
      </c>
      <c r="E41" s="10">
        <f t="shared" si="0"/>
        <v>134200</v>
      </c>
      <c r="F41" s="10">
        <v>91150</v>
      </c>
      <c r="G41" s="10">
        <v>91150</v>
      </c>
      <c r="H41" s="10">
        <f t="shared" si="1"/>
        <v>43050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87300</v>
      </c>
      <c r="D43" s="10">
        <f>SUM(D44:D52)</f>
        <v>219873.36000000002</v>
      </c>
      <c r="E43" s="10">
        <f t="shared" si="0"/>
        <v>307173.36</v>
      </c>
      <c r="F43" s="10">
        <f>SUM(F44:F52)</f>
        <v>192993.47</v>
      </c>
      <c r="G43" s="10">
        <f>SUM(G44:G52)</f>
        <v>192993.47</v>
      </c>
      <c r="H43" s="10">
        <f t="shared" si="1"/>
        <v>114179.88999999998</v>
      </c>
    </row>
    <row r="44" spans="1:8" x14ac:dyDescent="0.2">
      <c r="A44" s="14">
        <v>5100</v>
      </c>
      <c r="B44" s="6" t="s">
        <v>54</v>
      </c>
      <c r="C44" s="10">
        <v>7800</v>
      </c>
      <c r="D44" s="10">
        <v>169785.94</v>
      </c>
      <c r="E44" s="10">
        <f t="shared" si="0"/>
        <v>177585.94</v>
      </c>
      <c r="F44" s="10">
        <v>147175.47</v>
      </c>
      <c r="G44" s="10">
        <v>147175.47</v>
      </c>
      <c r="H44" s="10">
        <f t="shared" si="1"/>
        <v>30410.47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30768</v>
      </c>
      <c r="E45" s="10">
        <f t="shared" si="0"/>
        <v>30768</v>
      </c>
      <c r="F45" s="10">
        <v>30218</v>
      </c>
      <c r="G45" s="10">
        <v>30218</v>
      </c>
      <c r="H45" s="10">
        <f t="shared" si="1"/>
        <v>550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79500</v>
      </c>
      <c r="D47" s="10">
        <v>3719.42</v>
      </c>
      <c r="E47" s="10">
        <f t="shared" si="0"/>
        <v>83219.42</v>
      </c>
      <c r="F47" s="10">
        <v>0</v>
      </c>
      <c r="G47" s="10">
        <v>0</v>
      </c>
      <c r="H47" s="10">
        <f t="shared" si="1"/>
        <v>83219.42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15600</v>
      </c>
      <c r="E49" s="10">
        <f t="shared" si="0"/>
        <v>15600</v>
      </c>
      <c r="F49" s="10">
        <v>15600</v>
      </c>
      <c r="G49" s="10">
        <v>15600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285000</v>
      </c>
      <c r="D57" s="10">
        <f>SUM(D58:D64)</f>
        <v>0</v>
      </c>
      <c r="E57" s="10">
        <f t="shared" si="0"/>
        <v>285000</v>
      </c>
      <c r="F57" s="10">
        <f>SUM(F58:F64)</f>
        <v>0</v>
      </c>
      <c r="G57" s="10">
        <f>SUM(G58:G64)</f>
        <v>0</v>
      </c>
      <c r="H57" s="10">
        <f t="shared" si="1"/>
        <v>285000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285000</v>
      </c>
      <c r="D64" s="10">
        <v>0</v>
      </c>
      <c r="E64" s="10">
        <f t="shared" si="0"/>
        <v>285000</v>
      </c>
      <c r="F64" s="10">
        <v>0</v>
      </c>
      <c r="G64" s="10">
        <v>0</v>
      </c>
      <c r="H64" s="10">
        <f t="shared" si="1"/>
        <v>285000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17351212.899999999</v>
      </c>
      <c r="D77" s="12">
        <f t="shared" si="4"/>
        <v>1467263.43</v>
      </c>
      <c r="E77" s="12">
        <f t="shared" si="4"/>
        <v>18818476.329999998</v>
      </c>
      <c r="F77" s="12">
        <f t="shared" si="4"/>
        <v>11438402.51</v>
      </c>
      <c r="G77" s="12">
        <f t="shared" si="4"/>
        <v>11438402.51</v>
      </c>
      <c r="H77" s="12">
        <f t="shared" si="4"/>
        <v>7380073.8200000003</v>
      </c>
    </row>
    <row r="78" spans="1:8" x14ac:dyDescent="0.2">
      <c r="A78" s="15" t="s">
        <v>84</v>
      </c>
    </row>
    <row r="81" spans="2:6" ht="15" customHeight="1" x14ac:dyDescent="0.2">
      <c r="B81" s="16" t="s">
        <v>85</v>
      </c>
      <c r="E81" s="30" t="s">
        <v>85</v>
      </c>
      <c r="F81" s="30"/>
    </row>
    <row r="82" spans="2:6" x14ac:dyDescent="0.2">
      <c r="B82" s="18" t="s">
        <v>86</v>
      </c>
      <c r="E82" s="17" t="s">
        <v>87</v>
      </c>
    </row>
    <row r="83" spans="2:6" x14ac:dyDescent="0.2">
      <c r="B83" s="16" t="s">
        <v>88</v>
      </c>
      <c r="E83" s="17" t="s">
        <v>89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E81:F8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2019-10-23T20:14:07Z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